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10298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9"/>
  <c r="G20"/>
  <c r="G28"/>
  <c r="G29"/>
  <c r="G31"/>
  <c r="G32"/>
  <c r="G39"/>
  <c r="G40"/>
  <c r="G42"/>
  <c r="G43"/>
  <c r="G45"/>
  <c r="G46"/>
  <c r="G47"/>
  <c r="G48"/>
  <c r="G51"/>
  <c r="G54"/>
  <c r="G5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<sst xmlns="http://schemas.openxmlformats.org/spreadsheetml/2006/main">
  <si>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</si>
  <si>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</si>
  <si>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</si>
  <si>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</si>
  <si>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</si>
  <si>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Ｒ７徳林　緊急予防（Ｒ６補正）　神山町名ヶ平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</si>
  <si>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</si>
  <si>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</si>
  <si>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</si>
  <si>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</si>
  <si>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</si>
  <si>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</si>
  <si>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</si>
  <si>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</si>
  <si>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</si>
  <si>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</si>
  <si>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</si>
  <si>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</si>
  <si>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作業土工（谷止工）
_x000d_</t>
  </si>
  <si>
    <t>床掘り
_x000d_礫質土</t>
  </si>
  <si>
    <t>m3</t>
  </si>
  <si>
    <t>床掘り
_x000d_硬岩</t>
  </si>
  <si>
    <t>土砂掘削面整形
_x000d_</t>
  </si>
  <si>
    <t>㎡</t>
  </si>
  <si>
    <t>治山ダム工
_x000d_</t>
  </si>
  <si>
    <t>コンクリート谷止工
_x000d_</t>
  </si>
  <si>
    <t>コンクリート（本堤）
_x000d_BB18-8-40　W/C≦60%</t>
  </si>
  <si>
    <t>水平打継目鉄筋
_x000d_D22mm</t>
  </si>
  <si>
    <t>本</t>
  </si>
  <si>
    <t>円形型枠
_x000d_内径300mm</t>
  </si>
  <si>
    <t>型枠工
_x000d_治山ダム工</t>
  </si>
  <si>
    <t>角材式残存型枠工
_x000d_90×90×2,000mm</t>
  </si>
  <si>
    <t>型枠（放水路）
_x000d_一般型枠</t>
  </si>
  <si>
    <t>足場
_x000d_</t>
  </si>
  <si>
    <t>ｍ</t>
  </si>
  <si>
    <t>渓間工付属物設置工
_x000d_</t>
  </si>
  <si>
    <t>堤名板取付工
_x000d_</t>
  </si>
  <si>
    <t>ネームプレート
_x000d_ｱﾙﾐﾆｳﾑ軽合金(横40cm×縦30cm×1cm)</t>
  </si>
  <si>
    <t>枚</t>
  </si>
  <si>
    <t>支障木処理工
_x000d_</t>
  </si>
  <si>
    <t>スギ　伐採費
_x000d_胸高直径　24cm</t>
  </si>
  <si>
    <t>スギ　伐採費
_x000d_胸高直径　30cm</t>
  </si>
  <si>
    <t>スギ　伐採費
_x000d_胸高直径　56cm</t>
  </si>
  <si>
    <t>スギ　伐採費
_x000d_胸高直径　63cm</t>
  </si>
  <si>
    <t>スギ　伐採費
_x000d_胸高直径　66cm</t>
  </si>
  <si>
    <t>雑木　伐採費
_x000d_胸高直径　12cm</t>
  </si>
  <si>
    <t>仮設工
_x000d_</t>
  </si>
  <si>
    <t>運搬設備工
_x000d_</t>
  </si>
  <si>
    <t>ケーブルクレーン運搬設備
_x000d_</t>
  </si>
  <si>
    <t>基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</si>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</sst>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+G14+G19+G28+G31+G39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169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35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19.5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24</v>
      </c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25</v>
      </c>
      <c r="E20" s="18" t="s">
        <v>13</v>
      </c>
      <c r="F20" s="19">
        <v>1</v>
      </c>
      <c r="G20" s="20">
        <f>+G21+G22+G23+G24+G25+G26+G27</f>
        <v>0</v>
      </c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20</v>
      </c>
      <c r="F21" s="19">
        <v>146.90000000000001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28</v>
      </c>
      <c r="F22" s="19">
        <v>99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29</v>
      </c>
      <c r="E23" s="18" t="s">
        <v>28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23</v>
      </c>
      <c r="F24" s="19">
        <v>106.5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23</v>
      </c>
      <c r="F25" s="19">
        <v>59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23</v>
      </c>
      <c r="F26" s="19">
        <v>3.3999999999999999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34</v>
      </c>
      <c r="F27" s="19">
        <v>45.600000000000001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16" t="s">
        <v>35</v>
      </c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36</v>
      </c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38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39</v>
      </c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39</v>
      </c>
      <c r="E32" s="18" t="s">
        <v>13</v>
      </c>
      <c r="F32" s="19">
        <v>1</v>
      </c>
      <c r="G32" s="20">
        <f>+G33+G34+G35+G36+G37+G38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28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41</v>
      </c>
      <c r="E34" s="18" t="s">
        <v>28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28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28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28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28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46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47</v>
      </c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48</v>
      </c>
      <c r="E41" s="18" t="s">
        <v>49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15" t="s">
        <v>50</v>
      </c>
      <c r="B42" s="16"/>
      <c r="C42" s="16"/>
      <c r="D42" s="17"/>
      <c r="E42" s="18" t="s">
        <v>13</v>
      </c>
      <c r="F42" s="19">
        <v>1</v>
      </c>
      <c r="G42" s="20">
        <f>+G43+G51</f>
        <v>0</v>
      </c>
      <c r="H42" s="21"/>
      <c r="I42" s="22">
        <v>33</v>
      </c>
      <c r="J42" s="22"/>
    </row>
    <row r="43" ht="42" customHeight="1">
      <c r="A43" s="15" t="s">
        <v>51</v>
      </c>
      <c r="B43" s="16"/>
      <c r="C43" s="16"/>
      <c r="D43" s="17"/>
      <c r="E43" s="18" t="s">
        <v>13</v>
      </c>
      <c r="F43" s="19">
        <v>1</v>
      </c>
      <c r="G43" s="20">
        <f>+G44+G45</f>
        <v>0</v>
      </c>
      <c r="H43" s="21"/>
      <c r="I43" s="22">
        <v>34</v>
      </c>
      <c r="J43" s="22">
        <v>200</v>
      </c>
    </row>
    <row r="44" ht="42" customHeight="1">
      <c r="A44" s="15" t="s">
        <v>52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53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1</v>
      </c>
    </row>
    <row r="46" ht="42" customHeight="1">
      <c r="A46" s="23"/>
      <c r="B46" s="16" t="s">
        <v>53</v>
      </c>
      <c r="C46" s="16"/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2</v>
      </c>
    </row>
    <row r="47" ht="42" customHeight="1">
      <c r="A47" s="23"/>
      <c r="B47" s="24"/>
      <c r="C47" s="16" t="s">
        <v>53</v>
      </c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3</v>
      </c>
    </row>
    <row r="48" ht="42" customHeight="1">
      <c r="A48" s="23"/>
      <c r="B48" s="24"/>
      <c r="C48" s="24"/>
      <c r="D48" s="25" t="s">
        <v>53</v>
      </c>
      <c r="E48" s="18" t="s">
        <v>13</v>
      </c>
      <c r="F48" s="19">
        <v>1</v>
      </c>
      <c r="G48" s="20">
        <f>+G49+G50</f>
        <v>0</v>
      </c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54</v>
      </c>
      <c r="E49" s="18" t="s">
        <v>49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55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15" t="s">
        <v>56</v>
      </c>
      <c r="B51" s="16"/>
      <c r="C51" s="16"/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210</v>
      </c>
    </row>
    <row r="52" ht="42" customHeight="1">
      <c r="A52" s="15" t="s">
        <v>57</v>
      </c>
      <c r="B52" s="16"/>
      <c r="C52" s="16"/>
      <c r="D52" s="17"/>
      <c r="E52" s="18" t="s">
        <v>13</v>
      </c>
      <c r="F52" s="19">
        <v>1</v>
      </c>
      <c r="G52" s="26"/>
      <c r="H52" s="21"/>
      <c r="I52" s="22">
        <v>43</v>
      </c>
      <c r="J52" s="22"/>
    </row>
    <row r="53" ht="42" customHeight="1">
      <c r="A53" s="15" t="s">
        <v>58</v>
      </c>
      <c r="B53" s="16"/>
      <c r="C53" s="16"/>
      <c r="D53" s="17"/>
      <c r="E53" s="18" t="s">
        <v>13</v>
      </c>
      <c r="F53" s="19">
        <v>1</v>
      </c>
      <c r="G53" s="26"/>
      <c r="H53" s="21"/>
      <c r="I53" s="22">
        <v>44</v>
      </c>
      <c r="J53" s="22">
        <v>220</v>
      </c>
    </row>
    <row r="54" ht="42" customHeight="1">
      <c r="A54" s="15" t="s">
        <v>59</v>
      </c>
      <c r="B54" s="16"/>
      <c r="C54" s="16"/>
      <c r="D54" s="17"/>
      <c r="E54" s="18" t="s">
        <v>13</v>
      </c>
      <c r="F54" s="19">
        <v>1</v>
      </c>
      <c r="G54" s="20">
        <f>+G10+G53</f>
        <v>0</v>
      </c>
      <c r="H54" s="21"/>
      <c r="I54" s="22">
        <v>45</v>
      </c>
      <c r="J54" s="22">
        <v>30</v>
      </c>
    </row>
    <row r="55" ht="42" customHeight="1">
      <c r="A55" s="27" t="s">
        <v>60</v>
      </c>
      <c r="B55" s="28"/>
      <c r="C55" s="28"/>
      <c r="D55" s="29"/>
      <c r="E55" s="30" t="s">
        <v>61</v>
      </c>
      <c r="F55" s="31" t="s">
        <v>61</v>
      </c>
      <c r="G55" s="32">
        <f>G54</f>
        <v>0</v>
      </c>
      <c r="I55" s="33">
        <v>46</v>
      </c>
      <c r="J55" s="33">
        <v>90</v>
      </c>
    </row>
    <row r="56" ht="42" customHeight="1"/>
    <row r="57" ht="42" customHeight="1"/>
    <row r="58" ht="13.2"/>
    <row r="59" ht="13.2"/>
    <row r="60" ht="13.2"/>
    <row r="61" ht="13.2"/>
    <row r="66" ht="13.2"/>
    <row r="67" ht="13.2"/>
    <row r="68" ht="13.2"/>
  </sheetData>
  <sheetProtection sheet="1" objects="1" scenarios="1" spinCount="100000" saltValue="qF4IFFVniRFcMGToPpPLtmiOWZW/gb0zxzsjQiCfL0LyonjBPetcT0+gd0bvp2WuGoD2u0KVWO92AkHTkc0iCg==" hashValue="mNbrRcHmWkQEtFCJCg5L0iYYAOO2gcljDqD/Xf+ZNI3WpMScUhFxY00QCfSTi6f5cKrzpO7f/NvBsRbapjZ8yA==" algorithmName="SHA-512" password="FD80"/>
  <mergeCells count="26">
    <mergeCell ref="A55:D5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28:D28"/>
    <mergeCell ref="C31:D31"/>
    <mergeCell ref="C39:D39"/>
    <mergeCell ref="A42:D42"/>
    <mergeCell ref="A43:D43"/>
    <mergeCell ref="A44:D44"/>
    <mergeCell ref="A45:D45"/>
    <mergeCell ref="B46:D46"/>
    <mergeCell ref="C47:D47"/>
    <mergeCell ref="A51:D51"/>
    <mergeCell ref="A52:D52"/>
    <mergeCell ref="A53:D53"/>
    <mergeCell ref="A54:D5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shimomoto michihiro</cp:lastModifiedBy>
  <cp:lastPrinted>2020-10-12T05:07:54Z</cp:lastPrinted>
  <dcterms:created xsi:type="dcterms:W3CDTF">2014-01-09T08:55:00Z</dcterms:created>
  <dcterms:modified xsi:type="dcterms:W3CDTF">2025-03-07T00:02:04Z</dcterms:modified>
</cp:coreProperties>
</file>